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12"/>
  <workbookPr/>
  <mc:AlternateContent xmlns:mc="http://schemas.openxmlformats.org/markup-compatibility/2006">
    <mc:Choice Requires="x15">
      <x15ac:absPath xmlns:x15ac="http://schemas.microsoft.com/office/spreadsheetml/2010/11/ac" url="/Users/rauniyar/Google Drive/GRPJELT/Manuscripts/2018 KLK3 manuscript/files_to_upload_revised_submission/source data/Figure 7-source data/"/>
    </mc:Choice>
  </mc:AlternateContent>
  <xr:revisionPtr revIDLastSave="0" documentId="13_ncr:1_{846B3AD1-0765-B64A-A79F-1BB230D641EA}" xr6:coauthVersionLast="36" xr6:coauthVersionMax="36" xr10:uidLastSave="{00000000-0000-0000-0000-000000000000}"/>
  <bookViews>
    <workbookView xWindow="21400" yWindow="5320" windowWidth="28800" windowHeight="16680" xr2:uid="{00000000-000D-0000-FFFF-FFFF00000000}"/>
  </bookViews>
  <sheets>
    <sheet name="Sheet1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1" i="2" l="1"/>
  <c r="K51" i="2"/>
  <c r="J51" i="2"/>
  <c r="I51" i="2"/>
  <c r="L50" i="2"/>
  <c r="K50" i="2"/>
  <c r="J50" i="2"/>
  <c r="I50" i="2"/>
  <c r="L49" i="2"/>
  <c r="K49" i="2"/>
  <c r="J49" i="2"/>
  <c r="I49" i="2"/>
  <c r="L48" i="2"/>
  <c r="K48" i="2"/>
  <c r="J48" i="2"/>
  <c r="I48" i="2"/>
  <c r="L47" i="2"/>
  <c r="K47" i="2"/>
  <c r="J47" i="2"/>
  <c r="I47" i="2"/>
  <c r="L46" i="2"/>
  <c r="K46" i="2"/>
  <c r="J46" i="2"/>
  <c r="I46" i="2"/>
  <c r="L45" i="2"/>
  <c r="K45" i="2"/>
  <c r="J45" i="2"/>
  <c r="I45" i="2"/>
  <c r="L44" i="2"/>
  <c r="K44" i="2"/>
  <c r="J44" i="2"/>
  <c r="I44" i="2"/>
  <c r="H45" i="2"/>
  <c r="H46" i="2" s="1"/>
  <c r="H47" i="2" s="1"/>
  <c r="H48" i="2" s="1"/>
  <c r="H49" i="2" s="1"/>
  <c r="H50" i="2" s="1"/>
  <c r="I30" i="2" l="1"/>
  <c r="L37" i="2"/>
  <c r="K37" i="2"/>
  <c r="J37" i="2"/>
  <c r="I37" i="2"/>
  <c r="L36" i="2"/>
  <c r="K36" i="2"/>
  <c r="J36" i="2"/>
  <c r="I36" i="2"/>
  <c r="L35" i="2"/>
  <c r="K35" i="2"/>
  <c r="J35" i="2"/>
  <c r="I35" i="2"/>
  <c r="L34" i="2"/>
  <c r="K34" i="2"/>
  <c r="J34" i="2"/>
  <c r="I34" i="2"/>
  <c r="L33" i="2"/>
  <c r="K33" i="2"/>
  <c r="J33" i="2"/>
  <c r="I33" i="2"/>
  <c r="L32" i="2"/>
  <c r="K32" i="2"/>
  <c r="J32" i="2"/>
  <c r="I32" i="2"/>
  <c r="L31" i="2"/>
  <c r="K31" i="2"/>
  <c r="J31" i="2"/>
  <c r="I31" i="2"/>
  <c r="H31" i="2"/>
  <c r="H32" i="2" s="1"/>
  <c r="H33" i="2" s="1"/>
  <c r="H34" i="2" s="1"/>
  <c r="H35" i="2" s="1"/>
  <c r="H36" i="2" s="1"/>
  <c r="L30" i="2"/>
  <c r="K30" i="2"/>
  <c r="J30" i="2"/>
</calcChain>
</file>

<file path=xl/sharedStrings.xml><?xml version="1.0" encoding="utf-8"?>
<sst xmlns="http://schemas.openxmlformats.org/spreadsheetml/2006/main" count="24" uniqueCount="15">
  <si>
    <t>A</t>
  </si>
  <si>
    <t>B</t>
  </si>
  <si>
    <t>C</t>
  </si>
  <si>
    <t>D</t>
  </si>
  <si>
    <t>E</t>
  </si>
  <si>
    <t>F</t>
  </si>
  <si>
    <t>G</t>
  </si>
  <si>
    <t>H</t>
  </si>
  <si>
    <t>% Sup</t>
  </si>
  <si>
    <t>dNdC-VEGF-D (4h)</t>
  </si>
  <si>
    <t>dNdC-VEGF-D+CTD (4h)</t>
  </si>
  <si>
    <t>dNdC-VEGF-D+CTD (o/n)</t>
  </si>
  <si>
    <t>dNdC-VEGF-D (o/n)</t>
  </si>
  <si>
    <t>Avg</t>
  </si>
  <si>
    <t>STD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</si>
</sst>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center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Ba/F-hVEGFR-3 assay (dNdC-VEGF-D)</a:t>
            </a:r>
          </a:p>
        </c:rich>
      </c:tx>
      <c:layout>
        <c:manualLayout>
          <c:xMode val="edge"/>
          <c:yMode val="edge"/>
          <c:x val="0.20518030409721366"/>
          <c:y val="2.05792713803640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i-FI"/>
        </a:p>
      </c:txPr>
    </c:title>
    <c:autoTitleDeleted val="0"/>
    <c:plotArea>
      <c:layout>
        <c:manualLayout>
          <c:layoutTarget val="inner"/>
          <c:xMode val="edge"/>
          <c:yMode val="edge"/>
          <c:x val="0.12641883083991645"/>
          <c:y val="0.12721419591628397"/>
          <c:w val="0.8301924406772585"/>
          <c:h val="0.6956204231713953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Sheet1!$I$29</c:f>
              <c:strCache>
                <c:ptCount val="1"/>
                <c:pt idx="0">
                  <c:v>dNdC-VEGF-D+CTD (4h)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Sheet1!$I$44:$I$51</c:f>
                <c:numCache>
                  <c:formatCode>General</c:formatCode>
                  <c:ptCount val="8"/>
                  <c:pt idx="0">
                    <c:v>8.4852813742385576E-3</c:v>
                  </c:pt>
                  <c:pt idx="1">
                    <c:v>5.2915026221291859E-3</c:v>
                  </c:pt>
                  <c:pt idx="2">
                    <c:v>4.7258156262526049E-3</c:v>
                  </c:pt>
                  <c:pt idx="3">
                    <c:v>2.6457513110645929E-3</c:v>
                  </c:pt>
                  <c:pt idx="4">
                    <c:v>2.5166114784235852E-3</c:v>
                  </c:pt>
                  <c:pt idx="5">
                    <c:v>2.6457513110645929E-3</c:v>
                  </c:pt>
                  <c:pt idx="6">
                    <c:v>2.6457513110645929E-3</c:v>
                  </c:pt>
                  <c:pt idx="7">
                    <c:v>1.0408329997330665E-2</c:v>
                  </c:pt>
                </c:numCache>
              </c:numRef>
            </c:plus>
            <c:minus>
              <c:numRef>
                <c:f>Sheet1!$I$44:$I$51</c:f>
                <c:numCache>
                  <c:formatCode>General</c:formatCode>
                  <c:ptCount val="8"/>
                  <c:pt idx="0">
                    <c:v>8.4852813742385576E-3</c:v>
                  </c:pt>
                  <c:pt idx="1">
                    <c:v>5.2915026221291859E-3</c:v>
                  </c:pt>
                  <c:pt idx="2">
                    <c:v>4.7258156262526049E-3</c:v>
                  </c:pt>
                  <c:pt idx="3">
                    <c:v>2.6457513110645929E-3</c:v>
                  </c:pt>
                  <c:pt idx="4">
                    <c:v>2.5166114784235852E-3</c:v>
                  </c:pt>
                  <c:pt idx="5">
                    <c:v>2.6457513110645929E-3</c:v>
                  </c:pt>
                  <c:pt idx="6">
                    <c:v>2.6457513110645929E-3</c:v>
                  </c:pt>
                  <c:pt idx="7">
                    <c:v>1.0408329997330665E-2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Sheet1!$H$30:$H$37</c:f>
              <c:numCache>
                <c:formatCode>General</c:formatCode>
                <c:ptCount val="8"/>
                <c:pt idx="0">
                  <c:v>100</c:v>
                </c:pt>
                <c:pt idx="1">
                  <c:v>50</c:v>
                </c:pt>
                <c:pt idx="2">
                  <c:v>25</c:v>
                </c:pt>
                <c:pt idx="3">
                  <c:v>12.5</c:v>
                </c:pt>
                <c:pt idx="4">
                  <c:v>6.25</c:v>
                </c:pt>
                <c:pt idx="5">
                  <c:v>3.125</c:v>
                </c:pt>
                <c:pt idx="6">
                  <c:v>1.5625</c:v>
                </c:pt>
                <c:pt idx="7">
                  <c:v>0</c:v>
                </c:pt>
              </c:numCache>
            </c:numRef>
          </c:xVal>
          <c:yVal>
            <c:numRef>
              <c:f>Sheet1!$I$30:$I$37</c:f>
              <c:numCache>
                <c:formatCode>General</c:formatCode>
                <c:ptCount val="8"/>
                <c:pt idx="0">
                  <c:v>0.13600000000000001</c:v>
                </c:pt>
                <c:pt idx="1">
                  <c:v>0.129</c:v>
                </c:pt>
                <c:pt idx="2">
                  <c:v>0.10533333333333333</c:v>
                </c:pt>
                <c:pt idx="3">
                  <c:v>9.5000000000000015E-2</c:v>
                </c:pt>
                <c:pt idx="4">
                  <c:v>8.9666666666666672E-2</c:v>
                </c:pt>
                <c:pt idx="5">
                  <c:v>9.0000000000000011E-2</c:v>
                </c:pt>
                <c:pt idx="6">
                  <c:v>8.900000000000001E-2</c:v>
                </c:pt>
                <c:pt idx="7">
                  <c:v>9.5333333333333339E-2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B86-424A-A72A-40AD38AF772F}"/>
            </c:ext>
          </c:extLst>
        </c:ser>
        <c:ser>
          <c:idx val="1"/>
          <c:order val="1"/>
          <c:tx>
            <c:strRef>
              <c:f>Sheet1!$J$29</c:f>
              <c:strCache>
                <c:ptCount val="1"/>
                <c:pt idx="0">
                  <c:v>dNdC-VEGF-D (4h)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Sheet1!$J$44:$J$51</c:f>
                <c:numCache>
                  <c:formatCode>General</c:formatCode>
                  <c:ptCount val="8"/>
                  <c:pt idx="0">
                    <c:v>1.0148891565092228E-2</c:v>
                  </c:pt>
                  <c:pt idx="1">
                    <c:v>3.2145502536643214E-3</c:v>
                  </c:pt>
                  <c:pt idx="2">
                    <c:v>9.073771725877474E-3</c:v>
                  </c:pt>
                  <c:pt idx="3">
                    <c:v>4.0414518843273836E-3</c:v>
                  </c:pt>
                  <c:pt idx="4">
                    <c:v>6.0277137733417132E-3</c:v>
                  </c:pt>
                  <c:pt idx="5">
                    <c:v>6.3508529610858807E-3</c:v>
                  </c:pt>
                  <c:pt idx="6">
                    <c:v>2.0816659994661348E-3</c:v>
                  </c:pt>
                  <c:pt idx="7">
                    <c:v>2.0816659994661348E-3</c:v>
                  </c:pt>
                </c:numCache>
              </c:numRef>
            </c:plus>
            <c:minus>
              <c:numRef>
                <c:f>Sheet1!$J$44:$J$51</c:f>
                <c:numCache>
                  <c:formatCode>General</c:formatCode>
                  <c:ptCount val="8"/>
                  <c:pt idx="0">
                    <c:v>1.0148891565092228E-2</c:v>
                  </c:pt>
                  <c:pt idx="1">
                    <c:v>3.2145502536643214E-3</c:v>
                  </c:pt>
                  <c:pt idx="2">
                    <c:v>9.073771725877474E-3</c:v>
                  </c:pt>
                  <c:pt idx="3">
                    <c:v>4.0414518843273836E-3</c:v>
                  </c:pt>
                  <c:pt idx="4">
                    <c:v>6.0277137733417132E-3</c:v>
                  </c:pt>
                  <c:pt idx="5">
                    <c:v>6.3508529610858807E-3</c:v>
                  </c:pt>
                  <c:pt idx="6">
                    <c:v>2.0816659994661348E-3</c:v>
                  </c:pt>
                  <c:pt idx="7">
                    <c:v>2.0816659994661348E-3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Sheet1!$H$30:$H$37</c:f>
              <c:numCache>
                <c:formatCode>General</c:formatCode>
                <c:ptCount val="8"/>
                <c:pt idx="0">
                  <c:v>100</c:v>
                </c:pt>
                <c:pt idx="1">
                  <c:v>50</c:v>
                </c:pt>
                <c:pt idx="2">
                  <c:v>25</c:v>
                </c:pt>
                <c:pt idx="3">
                  <c:v>12.5</c:v>
                </c:pt>
                <c:pt idx="4">
                  <c:v>6.25</c:v>
                </c:pt>
                <c:pt idx="5">
                  <c:v>3.125</c:v>
                </c:pt>
                <c:pt idx="6">
                  <c:v>1.5625</c:v>
                </c:pt>
                <c:pt idx="7">
                  <c:v>0</c:v>
                </c:pt>
              </c:numCache>
            </c:numRef>
          </c:xVal>
          <c:yVal>
            <c:numRef>
              <c:f>Sheet1!$J$30:$J$37</c:f>
              <c:numCache>
                <c:formatCode>General</c:formatCode>
                <c:ptCount val="8"/>
                <c:pt idx="0">
                  <c:v>0.18200000000000002</c:v>
                </c:pt>
                <c:pt idx="1">
                  <c:v>0.20833333333333334</c:v>
                </c:pt>
                <c:pt idx="2">
                  <c:v>0.18433333333333332</c:v>
                </c:pt>
                <c:pt idx="3">
                  <c:v>0.15766666666666665</c:v>
                </c:pt>
                <c:pt idx="4">
                  <c:v>0.13066666666666668</c:v>
                </c:pt>
                <c:pt idx="5">
                  <c:v>0.11166666666666665</c:v>
                </c:pt>
                <c:pt idx="6">
                  <c:v>9.7666666666666679E-2</c:v>
                </c:pt>
                <c:pt idx="7">
                  <c:v>8.9333333333333334E-2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B86-424A-A72A-40AD38AF772F}"/>
            </c:ext>
          </c:extLst>
        </c:ser>
        <c:ser>
          <c:idx val="2"/>
          <c:order val="2"/>
          <c:tx>
            <c:strRef>
              <c:f>Sheet1!$K$29</c:f>
              <c:strCache>
                <c:ptCount val="1"/>
                <c:pt idx="0">
                  <c:v>dNdC-VEGF-D+CTD (o/n)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Sheet1!$K$44:$K$51</c:f>
                <c:numCache>
                  <c:formatCode>General</c:formatCode>
                  <c:ptCount val="8"/>
                  <c:pt idx="0">
                    <c:v>3.2145502536643053E-3</c:v>
                  </c:pt>
                  <c:pt idx="1">
                    <c:v>1.7320508075688791E-3</c:v>
                  </c:pt>
                  <c:pt idx="2">
                    <c:v>2.0816659994661348E-3</c:v>
                  </c:pt>
                  <c:pt idx="3">
                    <c:v>1.5275252316519479E-3</c:v>
                  </c:pt>
                  <c:pt idx="4">
                    <c:v>3.6055512754639921E-3</c:v>
                  </c:pt>
                  <c:pt idx="5">
                    <c:v>1.0000000000000009E-3</c:v>
                  </c:pt>
                  <c:pt idx="6">
                    <c:v>1.0000000000000009E-3</c:v>
                  </c:pt>
                  <c:pt idx="7">
                    <c:v>4.0414518843273845E-3</c:v>
                  </c:pt>
                </c:numCache>
              </c:numRef>
            </c:plus>
            <c:minus>
              <c:numRef>
                <c:f>Sheet1!$K$44:$K$51</c:f>
                <c:numCache>
                  <c:formatCode>General</c:formatCode>
                  <c:ptCount val="8"/>
                  <c:pt idx="0">
                    <c:v>3.2145502536643053E-3</c:v>
                  </c:pt>
                  <c:pt idx="1">
                    <c:v>1.7320508075688791E-3</c:v>
                  </c:pt>
                  <c:pt idx="2">
                    <c:v>2.0816659994661348E-3</c:v>
                  </c:pt>
                  <c:pt idx="3">
                    <c:v>1.5275252316519479E-3</c:v>
                  </c:pt>
                  <c:pt idx="4">
                    <c:v>3.6055512754639921E-3</c:v>
                  </c:pt>
                  <c:pt idx="5">
                    <c:v>1.0000000000000009E-3</c:v>
                  </c:pt>
                  <c:pt idx="6">
                    <c:v>1.0000000000000009E-3</c:v>
                  </c:pt>
                  <c:pt idx="7">
                    <c:v>4.0414518843273845E-3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Sheet1!$H$30:$H$37</c:f>
              <c:numCache>
                <c:formatCode>General</c:formatCode>
                <c:ptCount val="8"/>
                <c:pt idx="0">
                  <c:v>100</c:v>
                </c:pt>
                <c:pt idx="1">
                  <c:v>50</c:v>
                </c:pt>
                <c:pt idx="2">
                  <c:v>25</c:v>
                </c:pt>
                <c:pt idx="3">
                  <c:v>12.5</c:v>
                </c:pt>
                <c:pt idx="4">
                  <c:v>6.25</c:v>
                </c:pt>
                <c:pt idx="5">
                  <c:v>3.125</c:v>
                </c:pt>
                <c:pt idx="6">
                  <c:v>1.5625</c:v>
                </c:pt>
                <c:pt idx="7">
                  <c:v>0</c:v>
                </c:pt>
              </c:numCache>
            </c:numRef>
          </c:xVal>
          <c:yVal>
            <c:numRef>
              <c:f>Sheet1!$K$30:$K$37</c:f>
              <c:numCache>
                <c:formatCode>General</c:formatCode>
                <c:ptCount val="8"/>
                <c:pt idx="0">
                  <c:v>0.13733333333333334</c:v>
                </c:pt>
                <c:pt idx="1">
                  <c:v>0.122</c:v>
                </c:pt>
                <c:pt idx="2">
                  <c:v>9.8333333333333342E-2</c:v>
                </c:pt>
                <c:pt idx="3">
                  <c:v>9.3333333333333338E-2</c:v>
                </c:pt>
                <c:pt idx="4">
                  <c:v>9.2000000000000012E-2</c:v>
                </c:pt>
                <c:pt idx="5">
                  <c:v>9.2000000000000012E-2</c:v>
                </c:pt>
                <c:pt idx="6">
                  <c:v>8.8000000000000009E-2</c:v>
                </c:pt>
                <c:pt idx="7">
                  <c:v>9.1333333333333336E-2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B86-424A-A72A-40AD38AF772F}"/>
            </c:ext>
          </c:extLst>
        </c:ser>
        <c:ser>
          <c:idx val="3"/>
          <c:order val="3"/>
          <c:tx>
            <c:strRef>
              <c:f>Sheet1!$L$29</c:f>
              <c:strCache>
                <c:ptCount val="1"/>
                <c:pt idx="0">
                  <c:v>dNdC-VEGF-D (o/n)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Sheet1!$L$44:$L$51</c:f>
                <c:numCache>
                  <c:formatCode>General</c:formatCode>
                  <c:ptCount val="8"/>
                  <c:pt idx="0">
                    <c:v>7.5498344352707561E-3</c:v>
                  </c:pt>
                  <c:pt idx="1">
                    <c:v>9.539392014169451E-3</c:v>
                  </c:pt>
                  <c:pt idx="2">
                    <c:v>8.6216781042517017E-3</c:v>
                  </c:pt>
                  <c:pt idx="3">
                    <c:v>5.8594652770823045E-3</c:v>
                  </c:pt>
                  <c:pt idx="4">
                    <c:v>4.9999999999999975E-3</c:v>
                  </c:pt>
                  <c:pt idx="5">
                    <c:v>3.2145502536643214E-3</c:v>
                  </c:pt>
                  <c:pt idx="6">
                    <c:v>6.5064070986477094E-3</c:v>
                  </c:pt>
                  <c:pt idx="7">
                    <c:v>2.0816659994661343E-3</c:v>
                  </c:pt>
                </c:numCache>
              </c:numRef>
            </c:plus>
            <c:minus>
              <c:numRef>
                <c:f>Sheet1!$L$44:$L$51</c:f>
                <c:numCache>
                  <c:formatCode>General</c:formatCode>
                  <c:ptCount val="8"/>
                  <c:pt idx="0">
                    <c:v>7.5498344352707561E-3</c:v>
                  </c:pt>
                  <c:pt idx="1">
                    <c:v>9.539392014169451E-3</c:v>
                  </c:pt>
                  <c:pt idx="2">
                    <c:v>8.6216781042517017E-3</c:v>
                  </c:pt>
                  <c:pt idx="3">
                    <c:v>5.8594652770823045E-3</c:v>
                  </c:pt>
                  <c:pt idx="4">
                    <c:v>4.9999999999999975E-3</c:v>
                  </c:pt>
                  <c:pt idx="5">
                    <c:v>3.2145502536643214E-3</c:v>
                  </c:pt>
                  <c:pt idx="6">
                    <c:v>6.5064070986477094E-3</c:v>
                  </c:pt>
                  <c:pt idx="7">
                    <c:v>2.0816659994661343E-3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Sheet1!$H$30:$H$37</c:f>
              <c:numCache>
                <c:formatCode>General</c:formatCode>
                <c:ptCount val="8"/>
                <c:pt idx="0">
                  <c:v>100</c:v>
                </c:pt>
                <c:pt idx="1">
                  <c:v>50</c:v>
                </c:pt>
                <c:pt idx="2">
                  <c:v>25</c:v>
                </c:pt>
                <c:pt idx="3">
                  <c:v>12.5</c:v>
                </c:pt>
                <c:pt idx="4">
                  <c:v>6.25</c:v>
                </c:pt>
                <c:pt idx="5">
                  <c:v>3.125</c:v>
                </c:pt>
                <c:pt idx="6">
                  <c:v>1.5625</c:v>
                </c:pt>
                <c:pt idx="7">
                  <c:v>0</c:v>
                </c:pt>
              </c:numCache>
            </c:numRef>
          </c:xVal>
          <c:yVal>
            <c:numRef>
              <c:f>Sheet1!$L$30:$L$37</c:f>
              <c:numCache>
                <c:formatCode>General</c:formatCode>
                <c:ptCount val="8"/>
                <c:pt idx="0">
                  <c:v>0.18099999999999997</c:v>
                </c:pt>
                <c:pt idx="1">
                  <c:v>0.19399999999999998</c:v>
                </c:pt>
                <c:pt idx="2">
                  <c:v>0.17433333333333331</c:v>
                </c:pt>
                <c:pt idx="3">
                  <c:v>0.13733333333333334</c:v>
                </c:pt>
                <c:pt idx="4">
                  <c:v>0.11899999999999999</c:v>
                </c:pt>
                <c:pt idx="5">
                  <c:v>0.10433333333333333</c:v>
                </c:pt>
                <c:pt idx="6">
                  <c:v>9.8333333333333328E-2</c:v>
                </c:pt>
                <c:pt idx="7">
                  <c:v>9.7666666666666679E-2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B86-424A-A72A-40AD38AF77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7504288"/>
        <c:axId val="570010880"/>
      </c:scatterChart>
      <c:valAx>
        <c:axId val="547504288"/>
        <c:scaling>
          <c:orientation val="minMax"/>
          <c:max val="1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% rec. Protein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i-FI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i-FI"/>
          </a:p>
        </c:txPr>
        <c:crossAx val="570010880"/>
        <c:crosses val="autoZero"/>
        <c:crossBetween val="midCat"/>
      </c:valAx>
      <c:valAx>
        <c:axId val="570010880"/>
        <c:scaling>
          <c:orientation val="minMax"/>
          <c:max val="0.25"/>
          <c:min val="8.0000000000000016E-2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OD (540 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i-FI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i-FI"/>
          </a:p>
        </c:txPr>
        <c:crossAx val="547504288"/>
        <c:crosses val="autoZero"/>
        <c:crossBetween val="midCat"/>
        <c:majorUnit val="5.000000000000001E-2"/>
      </c:valAx>
      <c:spPr>
        <a:noFill/>
        <a:ln w="25400">
          <a:noFill/>
        </a:ln>
        <a:effectLst/>
      </c:spPr>
    </c:plotArea>
    <c:legend>
      <c:legendPos val="b"/>
      <c:layout>
        <c:manualLayout>
          <c:xMode val="edge"/>
          <c:yMode val="edge"/>
          <c:x val="0.43491125790122481"/>
          <c:y val="0.38493716165395758"/>
          <c:w val="0.29829271341082364"/>
          <c:h val="0.2220873376715445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fi-FI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i-FI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222250</xdr:colOff>
      <xdr:row>20</xdr:row>
      <xdr:rowOff>177800</xdr:rowOff>
    </xdr:from>
    <xdr:to>
      <xdr:col>19</xdr:col>
      <xdr:colOff>469900</xdr:colOff>
      <xdr:row>40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518CDEC-994B-7A4E-9245-CC090F9729E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A192A4-B7CA-4F46-8CC2-8425C8E3C2FD}">
  <dimension ref="B6:N51"/>
  <sheetViews>
    <sheetView tabSelected="1" topLeftCell="B1" zoomScale="70" zoomScaleNormal="70" workbookViewId="0">
      <selection activeCell="M9" sqref="M9"/>
    </sheetView>
  </sheetViews>
  <sheetFormatPr baseColWidth="10" defaultRowHeight="15"/>
  <cols>
    <col min="7" max="7" width="15.6640625" bestFit="1" customWidth="1"/>
    <col min="9" max="9" width="18.6640625" bestFit="1" customWidth="1"/>
    <col min="10" max="10" width="15.6640625" bestFit="1" customWidth="1"/>
    <col min="11" max="11" width="19.33203125" bestFit="1" customWidth="1"/>
    <col min="12" max="12" width="15.6640625" bestFit="1" customWidth="1"/>
  </cols>
  <sheetData>
    <row r="6" spans="2:14">
      <c r="D6" t="s">
        <v>10</v>
      </c>
      <c r="G6" t="s">
        <v>9</v>
      </c>
      <c r="J6" t="s">
        <v>11</v>
      </c>
      <c r="M6" t="s">
        <v>12</v>
      </c>
    </row>
    <row r="7" spans="2:14"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</row>
    <row r="9" spans="2:14">
      <c r="C9" s="1">
        <v>1</v>
      </c>
      <c r="D9" s="1">
        <v>2</v>
      </c>
      <c r="E9" s="1">
        <v>3</v>
      </c>
      <c r="F9" s="1">
        <v>4</v>
      </c>
      <c r="G9" s="1">
        <v>5</v>
      </c>
      <c r="H9" s="1">
        <v>6</v>
      </c>
      <c r="I9" s="1">
        <v>7</v>
      </c>
      <c r="J9" s="1">
        <v>8</v>
      </c>
      <c r="K9" s="1">
        <v>9</v>
      </c>
      <c r="L9" s="1">
        <v>10</v>
      </c>
      <c r="M9" s="1">
        <v>11</v>
      </c>
      <c r="N9" s="1">
        <v>12</v>
      </c>
    </row>
    <row r="10" spans="2:14">
      <c r="B10" s="1" t="s">
        <v>0</v>
      </c>
      <c r="C10" s="2"/>
      <c r="D10" s="3">
        <v>0.14199999999999999</v>
      </c>
      <c r="E10" s="3">
        <v>0.13</v>
      </c>
      <c r="F10" s="3">
        <v>0.17299999999999999</v>
      </c>
      <c r="G10" s="3">
        <v>0.193</v>
      </c>
      <c r="H10" s="3">
        <v>0.18</v>
      </c>
      <c r="I10" s="3">
        <v>0.13500000000000001</v>
      </c>
      <c r="J10" s="3">
        <v>0.14099999999999999</v>
      </c>
      <c r="K10" s="3">
        <v>0.13600000000000001</v>
      </c>
      <c r="L10" s="3">
        <v>0.18</v>
      </c>
      <c r="M10" s="3">
        <v>0.17399999999999999</v>
      </c>
      <c r="N10" s="4">
        <v>0.189</v>
      </c>
    </row>
    <row r="11" spans="2:14">
      <c r="B11" s="1" t="s">
        <v>1</v>
      </c>
      <c r="C11" s="5">
        <v>0.13300000000000001</v>
      </c>
      <c r="D11" s="6">
        <v>0.123</v>
      </c>
      <c r="E11" s="6">
        <v>0.13100000000000001</v>
      </c>
      <c r="F11" s="6">
        <v>0.20699999999999999</v>
      </c>
      <c r="G11" s="6">
        <v>0.21199999999999999</v>
      </c>
      <c r="H11" s="6">
        <v>0.20599999999999999</v>
      </c>
      <c r="I11" s="6">
        <v>0.12</v>
      </c>
      <c r="J11" s="6">
        <v>0.123</v>
      </c>
      <c r="K11" s="6">
        <v>0.123</v>
      </c>
      <c r="L11" s="6">
        <v>0.193</v>
      </c>
      <c r="M11" s="6">
        <v>0.185</v>
      </c>
      <c r="N11" s="7">
        <v>0.20399999999999999</v>
      </c>
    </row>
    <row r="12" spans="2:14">
      <c r="B12" s="1" t="s">
        <v>2</v>
      </c>
      <c r="C12" s="5">
        <v>0.109</v>
      </c>
      <c r="D12" s="6">
        <v>0.1</v>
      </c>
      <c r="E12" s="6">
        <v>0.107</v>
      </c>
      <c r="F12" s="6">
        <v>0.17399999999999999</v>
      </c>
      <c r="G12" s="6">
        <v>0.188</v>
      </c>
      <c r="H12" s="6">
        <v>0.191</v>
      </c>
      <c r="I12" s="6">
        <v>9.6000000000000002E-2</v>
      </c>
      <c r="J12" s="6">
        <v>0.1</v>
      </c>
      <c r="K12" s="6">
        <v>9.9000000000000005E-2</v>
      </c>
      <c r="L12" s="6">
        <v>0.182</v>
      </c>
      <c r="M12" s="6">
        <v>0.16500000000000001</v>
      </c>
      <c r="N12" s="7">
        <v>0.17599999999999999</v>
      </c>
    </row>
    <row r="13" spans="2:14">
      <c r="B13" s="1" t="s">
        <v>3</v>
      </c>
      <c r="C13" s="5">
        <v>9.7000000000000003E-2</v>
      </c>
      <c r="D13" s="6">
        <v>9.1999999999999998E-2</v>
      </c>
      <c r="E13" s="6">
        <v>9.6000000000000002E-2</v>
      </c>
      <c r="F13" s="6">
        <v>0.153</v>
      </c>
      <c r="G13" s="6">
        <v>0.16</v>
      </c>
      <c r="H13" s="6">
        <v>0.16</v>
      </c>
      <c r="I13" s="6">
        <v>9.2999999999999999E-2</v>
      </c>
      <c r="J13" s="6">
        <v>9.1999999999999998E-2</v>
      </c>
      <c r="K13" s="6">
        <v>9.5000000000000001E-2</v>
      </c>
      <c r="L13" s="6">
        <v>0.13300000000000001</v>
      </c>
      <c r="M13" s="6">
        <v>0.13500000000000001</v>
      </c>
      <c r="N13" s="7">
        <v>0.14399999999999999</v>
      </c>
    </row>
    <row r="14" spans="2:14">
      <c r="B14" s="1" t="s">
        <v>4</v>
      </c>
      <c r="C14" s="5">
        <v>9.1999999999999998E-2</v>
      </c>
      <c r="D14" s="6">
        <v>8.6999999999999994E-2</v>
      </c>
      <c r="E14" s="6">
        <v>0.09</v>
      </c>
      <c r="F14" s="6">
        <v>0.125</v>
      </c>
      <c r="G14" s="6">
        <v>0.13700000000000001</v>
      </c>
      <c r="H14" s="6">
        <v>0.13</v>
      </c>
      <c r="I14" s="6">
        <v>8.7999999999999995E-2</v>
      </c>
      <c r="J14" s="6">
        <v>9.2999999999999999E-2</v>
      </c>
      <c r="K14" s="6">
        <v>9.5000000000000001E-2</v>
      </c>
      <c r="L14" s="6">
        <v>0.114</v>
      </c>
      <c r="M14" s="6">
        <v>0.11899999999999999</v>
      </c>
      <c r="N14" s="7">
        <v>0.124</v>
      </c>
    </row>
    <row r="15" spans="2:14">
      <c r="B15" s="1" t="s">
        <v>5</v>
      </c>
      <c r="C15" s="5">
        <v>9.1999999999999998E-2</v>
      </c>
      <c r="D15" s="6">
        <v>8.6999999999999994E-2</v>
      </c>
      <c r="E15" s="6">
        <v>9.0999999999999998E-2</v>
      </c>
      <c r="F15" s="6">
        <v>0.108</v>
      </c>
      <c r="G15" s="6">
        <v>0.11899999999999999</v>
      </c>
      <c r="H15" s="6">
        <v>0.108</v>
      </c>
      <c r="I15" s="6">
        <v>9.1999999999999998E-2</v>
      </c>
      <c r="J15" s="6">
        <v>9.0999999999999998E-2</v>
      </c>
      <c r="K15" s="6">
        <v>9.2999999999999999E-2</v>
      </c>
      <c r="L15" s="6">
        <v>0.10199999999999999</v>
      </c>
      <c r="M15" s="6">
        <v>0.108</v>
      </c>
      <c r="N15" s="7">
        <v>0.10299999999999999</v>
      </c>
    </row>
    <row r="16" spans="2:14">
      <c r="B16" s="1" t="s">
        <v>6</v>
      </c>
      <c r="C16" s="5">
        <v>9.1999999999999998E-2</v>
      </c>
      <c r="D16" s="6">
        <v>8.6999999999999994E-2</v>
      </c>
      <c r="E16" s="6">
        <v>8.7999999999999995E-2</v>
      </c>
      <c r="F16" s="6">
        <v>9.7000000000000003E-2</v>
      </c>
      <c r="G16" s="6">
        <v>0.1</v>
      </c>
      <c r="H16" s="6">
        <v>9.6000000000000002E-2</v>
      </c>
      <c r="I16" s="6">
        <v>8.6999999999999994E-2</v>
      </c>
      <c r="J16" s="6">
        <v>8.7999999999999995E-2</v>
      </c>
      <c r="K16" s="6">
        <v>8.8999999999999996E-2</v>
      </c>
      <c r="L16" s="6">
        <v>9.8000000000000004E-2</v>
      </c>
      <c r="M16" s="6">
        <v>9.1999999999999998E-2</v>
      </c>
      <c r="N16" s="7">
        <v>0.105</v>
      </c>
    </row>
    <row r="17" spans="2:14">
      <c r="B17" s="1" t="s">
        <v>7</v>
      </c>
      <c r="C17" s="8">
        <v>0.107</v>
      </c>
      <c r="D17" s="9">
        <v>9.1999999999999998E-2</v>
      </c>
      <c r="E17" s="9">
        <v>8.6999999999999994E-2</v>
      </c>
      <c r="F17" s="9">
        <v>9.0999999999999998E-2</v>
      </c>
      <c r="G17" s="9">
        <v>0.09</v>
      </c>
      <c r="H17" s="9">
        <v>8.6999999999999994E-2</v>
      </c>
      <c r="I17" s="9">
        <v>8.6999999999999994E-2</v>
      </c>
      <c r="J17" s="9">
        <v>9.5000000000000001E-2</v>
      </c>
      <c r="K17" s="9">
        <v>9.1999999999999998E-2</v>
      </c>
      <c r="L17" s="9">
        <v>9.7000000000000003E-2</v>
      </c>
      <c r="M17" s="9">
        <v>9.6000000000000002E-2</v>
      </c>
      <c r="N17" s="10">
        <v>0.1</v>
      </c>
    </row>
    <row r="26" spans="2:14">
      <c r="J26" t="s">
        <v>13</v>
      </c>
    </row>
    <row r="29" spans="2:14">
      <c r="H29" t="s">
        <v>8</v>
      </c>
      <c r="I29" t="s">
        <v>10</v>
      </c>
      <c r="J29" t="s">
        <v>9</v>
      </c>
      <c r="K29" t="s">
        <v>11</v>
      </c>
      <c r="L29" t="s">
        <v>12</v>
      </c>
    </row>
    <row r="30" spans="2:14">
      <c r="H30">
        <v>100</v>
      </c>
      <c r="I30">
        <f>AVERAGE(C10:E10)</f>
        <v>0.13600000000000001</v>
      </c>
      <c r="J30">
        <f>AVERAGE(F10:H10)</f>
        <v>0.18200000000000002</v>
      </c>
      <c r="K30">
        <f>AVERAGE(I10:K10)</f>
        <v>0.13733333333333334</v>
      </c>
      <c r="L30">
        <f>AVERAGE(L10:N10)</f>
        <v>0.18099999999999997</v>
      </c>
    </row>
    <row r="31" spans="2:14">
      <c r="H31">
        <f t="shared" ref="H31:H36" si="0">H30/2</f>
        <v>50</v>
      </c>
      <c r="I31">
        <f t="shared" ref="I31:I37" si="1">AVERAGE(C11:E11)</f>
        <v>0.129</v>
      </c>
      <c r="J31">
        <f t="shared" ref="J31:J37" si="2">AVERAGE(F11:H11)</f>
        <v>0.20833333333333334</v>
      </c>
      <c r="K31">
        <f t="shared" ref="K31:K37" si="3">AVERAGE(I11:K11)</f>
        <v>0.122</v>
      </c>
      <c r="L31">
        <f t="shared" ref="L31:L37" si="4">AVERAGE(L11:N11)</f>
        <v>0.19399999999999998</v>
      </c>
    </row>
    <row r="32" spans="2:14">
      <c r="H32">
        <f t="shared" si="0"/>
        <v>25</v>
      </c>
      <c r="I32">
        <f t="shared" si="1"/>
        <v>0.10533333333333333</v>
      </c>
      <c r="J32">
        <f t="shared" si="2"/>
        <v>0.18433333333333332</v>
      </c>
      <c r="K32">
        <f t="shared" si="3"/>
        <v>9.8333333333333342E-2</v>
      </c>
      <c r="L32">
        <f t="shared" si="4"/>
        <v>0.17433333333333331</v>
      </c>
    </row>
    <row r="33" spans="8:12">
      <c r="H33">
        <f t="shared" si="0"/>
        <v>12.5</v>
      </c>
      <c r="I33">
        <f t="shared" si="1"/>
        <v>9.5000000000000015E-2</v>
      </c>
      <c r="J33">
        <f t="shared" si="2"/>
        <v>0.15766666666666665</v>
      </c>
      <c r="K33">
        <f t="shared" si="3"/>
        <v>9.3333333333333338E-2</v>
      </c>
      <c r="L33">
        <f t="shared" si="4"/>
        <v>0.13733333333333334</v>
      </c>
    </row>
    <row r="34" spans="8:12">
      <c r="H34">
        <f t="shared" si="0"/>
        <v>6.25</v>
      </c>
      <c r="I34">
        <f t="shared" si="1"/>
        <v>8.9666666666666672E-2</v>
      </c>
      <c r="J34">
        <f t="shared" si="2"/>
        <v>0.13066666666666668</v>
      </c>
      <c r="K34">
        <f t="shared" si="3"/>
        <v>9.2000000000000012E-2</v>
      </c>
      <c r="L34">
        <f t="shared" si="4"/>
        <v>0.11899999999999999</v>
      </c>
    </row>
    <row r="35" spans="8:12">
      <c r="H35">
        <f t="shared" si="0"/>
        <v>3.125</v>
      </c>
      <c r="I35">
        <f t="shared" si="1"/>
        <v>9.0000000000000011E-2</v>
      </c>
      <c r="J35">
        <f t="shared" si="2"/>
        <v>0.11166666666666665</v>
      </c>
      <c r="K35">
        <f t="shared" si="3"/>
        <v>9.2000000000000012E-2</v>
      </c>
      <c r="L35">
        <f t="shared" si="4"/>
        <v>0.10433333333333333</v>
      </c>
    </row>
    <row r="36" spans="8:12">
      <c r="H36">
        <f t="shared" si="0"/>
        <v>1.5625</v>
      </c>
      <c r="I36">
        <f t="shared" si="1"/>
        <v>8.900000000000001E-2</v>
      </c>
      <c r="J36">
        <f t="shared" si="2"/>
        <v>9.7666666666666679E-2</v>
      </c>
      <c r="K36">
        <f t="shared" si="3"/>
        <v>8.8000000000000009E-2</v>
      </c>
      <c r="L36">
        <f t="shared" si="4"/>
        <v>9.8333333333333328E-2</v>
      </c>
    </row>
    <row r="37" spans="8:12">
      <c r="H37">
        <v>0</v>
      </c>
      <c r="I37">
        <f t="shared" si="1"/>
        <v>9.5333333333333339E-2</v>
      </c>
      <c r="J37">
        <f t="shared" si="2"/>
        <v>8.9333333333333334E-2</v>
      </c>
      <c r="K37">
        <f t="shared" si="3"/>
        <v>9.1333333333333336E-2</v>
      </c>
      <c r="L37">
        <f t="shared" si="4"/>
        <v>9.7666666666666679E-2</v>
      </c>
    </row>
    <row r="41" spans="8:12">
      <c r="J41" t="s">
        <v>14</v>
      </c>
    </row>
    <row r="43" spans="8:12">
      <c r="H43" t="s">
        <v>8</v>
      </c>
      <c r="I43" t="s">
        <v>10</v>
      </c>
      <c r="J43" t="s">
        <v>9</v>
      </c>
      <c r="K43" t="s">
        <v>11</v>
      </c>
      <c r="L43" t="s">
        <v>12</v>
      </c>
    </row>
    <row r="44" spans="8:12">
      <c r="H44">
        <v>100</v>
      </c>
      <c r="I44">
        <f>STDEV(C10:E10)</f>
        <v>8.4852813742385576E-3</v>
      </c>
      <c r="J44">
        <f>STDEV(F10:H10)</f>
        <v>1.0148891565092228E-2</v>
      </c>
      <c r="K44">
        <f>STDEV(I10:K10)</f>
        <v>3.2145502536643053E-3</v>
      </c>
      <c r="L44">
        <f>STDEV(L10:N10)</f>
        <v>7.5498344352707561E-3</v>
      </c>
    </row>
    <row r="45" spans="8:12">
      <c r="H45">
        <f t="shared" ref="H45:H50" si="5">H44/2</f>
        <v>50</v>
      </c>
      <c r="I45">
        <f t="shared" ref="I45:I51" si="6">STDEV(C11:E11)</f>
        <v>5.2915026221291859E-3</v>
      </c>
      <c r="J45">
        <f t="shared" ref="J45:J51" si="7">STDEV(F11:H11)</f>
        <v>3.2145502536643214E-3</v>
      </c>
      <c r="K45">
        <f t="shared" ref="K45:K51" si="8">STDEV(I11:K11)</f>
        <v>1.7320508075688791E-3</v>
      </c>
      <c r="L45">
        <f t="shared" ref="L45:L51" si="9">STDEV(L11:N11)</f>
        <v>9.539392014169451E-3</v>
      </c>
    </row>
    <row r="46" spans="8:12">
      <c r="H46">
        <f t="shared" si="5"/>
        <v>25</v>
      </c>
      <c r="I46">
        <f t="shared" si="6"/>
        <v>4.7258156262526049E-3</v>
      </c>
      <c r="J46">
        <f t="shared" si="7"/>
        <v>9.073771725877474E-3</v>
      </c>
      <c r="K46">
        <f t="shared" si="8"/>
        <v>2.0816659994661348E-3</v>
      </c>
      <c r="L46">
        <f t="shared" si="9"/>
        <v>8.6216781042517017E-3</v>
      </c>
    </row>
    <row r="47" spans="8:12">
      <c r="H47">
        <f t="shared" si="5"/>
        <v>12.5</v>
      </c>
      <c r="I47">
        <f t="shared" si="6"/>
        <v>2.6457513110645929E-3</v>
      </c>
      <c r="J47">
        <f t="shared" si="7"/>
        <v>4.0414518843273836E-3</v>
      </c>
      <c r="K47">
        <f t="shared" si="8"/>
        <v>1.5275252316519479E-3</v>
      </c>
      <c r="L47">
        <f t="shared" si="9"/>
        <v>5.8594652770823045E-3</v>
      </c>
    </row>
    <row r="48" spans="8:12">
      <c r="H48">
        <f t="shared" si="5"/>
        <v>6.25</v>
      </c>
      <c r="I48">
        <f t="shared" si="6"/>
        <v>2.5166114784235852E-3</v>
      </c>
      <c r="J48">
        <f t="shared" si="7"/>
        <v>6.0277137733417132E-3</v>
      </c>
      <c r="K48">
        <f t="shared" si="8"/>
        <v>3.6055512754639921E-3</v>
      </c>
      <c r="L48">
        <f t="shared" si="9"/>
        <v>4.9999999999999975E-3</v>
      </c>
    </row>
    <row r="49" spans="8:12">
      <c r="H49">
        <f t="shared" si="5"/>
        <v>3.125</v>
      </c>
      <c r="I49">
        <f t="shared" si="6"/>
        <v>2.6457513110645929E-3</v>
      </c>
      <c r="J49">
        <f t="shared" si="7"/>
        <v>6.3508529610858807E-3</v>
      </c>
      <c r="K49">
        <f t="shared" si="8"/>
        <v>1.0000000000000009E-3</v>
      </c>
      <c r="L49">
        <f t="shared" si="9"/>
        <v>3.2145502536643214E-3</v>
      </c>
    </row>
    <row r="50" spans="8:12">
      <c r="H50">
        <f t="shared" si="5"/>
        <v>1.5625</v>
      </c>
      <c r="I50">
        <f t="shared" si="6"/>
        <v>2.6457513110645929E-3</v>
      </c>
      <c r="J50">
        <f t="shared" si="7"/>
        <v>2.0816659994661348E-3</v>
      </c>
      <c r="K50">
        <f t="shared" si="8"/>
        <v>1.0000000000000009E-3</v>
      </c>
      <c r="L50">
        <f t="shared" si="9"/>
        <v>6.5064070986477094E-3</v>
      </c>
    </row>
    <row r="51" spans="8:12">
      <c r="H51">
        <v>0</v>
      </c>
      <c r="I51">
        <f t="shared" si="6"/>
        <v>1.0408329997330665E-2</v>
      </c>
      <c r="J51">
        <f t="shared" si="7"/>
        <v>2.0816659994661348E-3</v>
      </c>
      <c r="K51">
        <f t="shared" si="8"/>
        <v>4.0414518843273845E-3</v>
      </c>
      <c r="L51">
        <f t="shared" si="9"/>
        <v>2.0816659994661343E-3</v>
      </c>
    </row>
  </sheetData>
  <mergeCells count="4">
    <mergeCell ref="C7:E7"/>
    <mergeCell ref="F7:H7"/>
    <mergeCell ref="I7:K7"/>
    <mergeCell ref="L7:N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Helsinki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Sawan Kumar, Jha</dc:creator>
  <cp:lastModifiedBy>khushburauniyar@gmail.com</cp:lastModifiedBy>
  <dcterms:created xsi:type="dcterms:W3CDTF">2018-11-20T15:28:26Z</dcterms:created>
  <dcterms:modified xsi:type="dcterms:W3CDTF">2019-05-06T15:01:23Z</dcterms:modified>
</cp:coreProperties>
</file>